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F84EAD5-FC86-4020-BC61-A2FD9B8DEC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n Area Calculat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" i="1" l="1"/>
  <c r="G6" i="1" s="1"/>
  <c r="N7" i="1" l="1"/>
  <c r="N8" i="1" l="1"/>
  <c r="G8" i="1" s="1"/>
  <c r="G7" i="1"/>
</calcChain>
</file>

<file path=xl/sharedStrings.xml><?xml version="1.0" encoding="utf-8"?>
<sst xmlns="http://schemas.openxmlformats.org/spreadsheetml/2006/main" count="31" uniqueCount="31">
  <si>
    <t>DLC-004 | Open Area Calculator</t>
  </si>
  <si>
    <t>กรอกข้อมูล</t>
  </si>
  <si>
    <t>ผลลัพธ์</t>
  </si>
  <si>
    <t>Pitch (mm)</t>
  </si>
  <si>
    <t>Wire Diameter (mm)</t>
  </si>
  <si>
    <t>วิธีใช้งาน</t>
  </si>
  <si>
    <t>Document Metadata</t>
  </si>
  <si>
    <t>Value</t>
  </si>
  <si>
    <t>Document Code</t>
  </si>
  <si>
    <t>DLC-004</t>
  </si>
  <si>
    <t>เครื่องมือคำนวณเชิงเรขาคณิตสำหรับตะแกรงลวดสานช่องสี่เหลี่ยม (Square-opening Woven Wire Cloth)</t>
  </si>
  <si>
    <t>Title</t>
  </si>
  <si>
    <t>Open Area Calculator</t>
  </si>
  <si>
    <t>Organization</t>
  </si>
  <si>
    <t>PAPHAVIN PRODUCTS CO., LTD.</t>
  </si>
  <si>
    <t>CALC</t>
  </si>
  <si>
    <t>Subject</t>
  </si>
  <si>
    <t>Square-opening woven wire cloth geometric calculator</t>
  </si>
  <si>
    <t>Mesh Count (openings/in)</t>
  </si>
  <si>
    <t>Keywords</t>
  </si>
  <si>
    <t>mesh; aperture; wire diameter; open area; woven wire cloth; PAPHAVIN</t>
  </si>
  <si>
    <t>Calculated Aperture (mm)</t>
  </si>
  <si>
    <t>Status</t>
  </si>
  <si>
    <t>FINAL RELEASE</t>
  </si>
  <si>
    <t>Calculated Open Area (%)</t>
  </si>
  <si>
    <t>Release Date</t>
  </si>
  <si>
    <t>2026-08-08</t>
  </si>
  <si>
    <t>กรอกเฉพาะช่องสีเหลือง 2 ช่อง: Mesh Count และ Wire Diameter
ขอบเขตการคำนวณ:
Pitch = 25.4 / Mesh Count
Calculated Aperture = Pitch - Wire Diameter
Calculated Open Area = (Aperture / Pitch)^2 × 100
เครื่องมือนี้ใช้กับ square-opening woven wire cloth และคำนวณจากค่าที่ผู้ใช้กรอกโดยตรง ผลลัพธ์เป็นค่าเชิงเรขาคณิตทางทฤษฎี อาจต่างจากค่า nominal/preferred dimension ใน DLC-002/DLC-003 เล็กน้อย และไม่ใช้แทน tolerance, Drawing/PO requirement, inspection result, certificate หรือเกณฑ์ตรวจรับสินค้าเฉพาะล็อต</t>
  </si>
  <si>
    <t>PAPHAVIN PRODUCTS CO., LTD. | TECHNICAL SUPPORT</t>
  </si>
  <si>
    <t>TEL. 090-914-2999
LINE ID: ppv9
Website: www.paphavin.com</t>
  </si>
  <si>
    <t>LINE Official /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</si>
</sst>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0.0000"/>
  </numFmts>
  <fonts count="23">
    <font>
      <sz val="11"/>
      <name val="Carlito"/>
    </font>
    <font>
      <sz val="11"/>
      <name val="AngsanaUPC"/>
    </font>
    <font>
      <sz val="16"/>
      <name val="AngsanaUPC"/>
    </font>
    <font>
      <b/>
      <sz val="14"/>
      <name val="AngsanaUPC"/>
    </font>
    <font>
      <b/>
      <sz val="22"/>
      <color rgb="FFFFFFFF"/>
      <name val="AngsanaUPC"/>
    </font>
    <font>
      <sz val="14"/>
      <name val="AngsanaUPC"/>
    </font>
    <font>
      <b/>
      <sz val="16"/>
      <name val="AngsanaUPC"/>
    </font>
    <font>
      <sz val="22"/>
      <name val="AngsanaUPC"/>
    </font>
    <font>
      <b/>
      <sz val="20"/>
      <color rgb="FFFFFFFF"/>
      <name val="Arial"/>
    </font>
    <font>
      <sz val="11"/>
      <color rgb="FFFFFFFF"/>
      <name val="Carlito"/>
    </font>
    <font>
      <b/>
      <sz val="9"/>
      <name val="AngsanaUPC"/>
    </font>
    <font>
      <sz val="8"/>
      <color rgb="FFFFFFFF"/>
      <name val="Carlito"/>
    </font>
    <font>
      <sz val="11"/>
      <name val="Carlito"/>
    </font>
    <font>
      <b/>
      <sz val="18"/>
      <name val="AngsanaUPC"/>
      <family val="1"/>
    </font>
    <font>
      <b/>
      <sz val="22"/>
      <name val="AngsanaUPC"/>
      <family val="1"/>
    </font>
    <font>
      <sz val="12"/>
      <name val="Arial"/>
      <family val="2"/>
    </font>
    <font>
      <b/>
      <sz val="22"/>
      <color rgb="FFFFFFFF"/>
      <name val="AngsanaUPC"/>
      <family val="1"/>
    </font>
    <font>
      <sz val="12"/>
      <color rgb="FFFFFFFF"/>
      <name val="Carlito"/>
      <charset val="222"/>
    </font>
    <font>
      <b/>
      <sz val="36"/>
      <color rgb="FFFFFFFF"/>
      <name val="AngsanaUPC"/>
      <family val="1"/>
      <charset val="222"/>
    </font>
    <font>
      <sz val="36"/>
      <name val="AngsanaUPC"/>
      <family val="1"/>
      <charset val="222"/>
    </font>
    <font>
      <sz val="36"/>
      <color rgb="FFFFFFFF"/>
      <name val="Carlito"/>
      <charset val="222"/>
    </font>
    <font>
      <b/>
      <sz val="12"/>
      <color rgb="FF334A60"/>
      <name val="Arial"/>
      <family val="2"/>
      <charset val="222"/>
    </font>
    <font>
      <sz val="12"/>
      <name val="AngsanaUPC"/>
      <family val="1"/>
      <charset val="222"/>
    </font>
  </fonts>
  <fills count="12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AF0F5"/>
      </patternFill>
    </fill>
    <fill>
      <patternFill patternType="solid">
        <fgColor rgb="FF1C6AA5"/>
      </patternFill>
    </fill>
    <fill>
      <patternFill patternType="solid">
        <fgColor rgb="FFF7F9FB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FFFFF"/>
      </patternFill>
    </fill>
    <fill>
      <patternFill patternType="solid">
        <fgColor rgb="FF1C6AA5"/>
      </patternFill>
    </fill>
    <fill>
      <patternFill patternType="solid">
        <fgColor rgb="FFF4F7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36">
    <xf numFmtId="0" fontId="0" fillId="0" borderId="0" xfId="0"/>
    <xf numFmtId="0" fontId="1" fillId="0" borderId="0" xfId="1" applyFont="1"/>
    <xf numFmtId="0" fontId="1" fillId="0" borderId="0" xfId="1" applyFont="1" applyAlignment="1">
      <alignment wrapText="1"/>
    </xf>
    <xf numFmtId="0" fontId="5" fillId="0" borderId="0" xfId="1" applyFont="1" applyAlignment="1">
      <alignment wrapText="1"/>
    </xf>
    <xf numFmtId="0" fontId="5" fillId="0" borderId="0" xfId="1" applyFont="1"/>
    <xf numFmtId="0" fontId="2" fillId="0" borderId="0" xfId="1" applyFont="1" applyAlignment="1">
      <alignment wrapText="1"/>
    </xf>
    <xf numFmtId="0" fontId="2" fillId="0" borderId="0" xfId="1" applyFont="1"/>
    <xf numFmtId="0" fontId="7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9" fillId="8" borderId="0" xfId="1" applyFont="1" applyFill="1"/>
    <xf numFmtId="0" fontId="3" fillId="10" borderId="0" xfId="1" applyFont="1" applyFill="1" applyAlignment="1">
      <alignment horizontal="center" vertical="center" wrapText="1"/>
    </xf>
    <xf numFmtId="0" fontId="1" fillId="10" borderId="0" xfId="1" applyFont="1" applyFill="1" applyAlignment="1">
      <alignment horizontal="center" vertical="center" wrapText="1"/>
    </xf>
    <xf numFmtId="2" fontId="6" fillId="6" borderId="1" xfId="1" applyNumberFormat="1" applyFont="1" applyFill="1" applyBorder="1" applyAlignment="1">
      <alignment horizontal="center" vertical="center" wrapText="1"/>
    </xf>
    <xf numFmtId="187" fontId="6" fillId="6" borderId="1" xfId="1" applyNumberFormat="1" applyFont="1" applyFill="1" applyBorder="1" applyAlignment="1">
      <alignment horizontal="center" vertical="center" wrapText="1"/>
    </xf>
    <xf numFmtId="188" fontId="6" fillId="7" borderId="1" xfId="1" applyNumberFormat="1" applyFont="1" applyFill="1" applyBorder="1" applyAlignment="1">
      <alignment horizontal="center" vertical="center" wrapText="1"/>
    </xf>
    <xf numFmtId="2" fontId="6" fillId="7" borderId="1" xfId="1" applyNumberFormat="1" applyFont="1" applyFill="1" applyBorder="1" applyAlignment="1">
      <alignment horizontal="center" vertical="center" wrapText="1"/>
    </xf>
    <xf numFmtId="0" fontId="11" fillId="11" borderId="0" xfId="1" applyFont="1" applyFill="1"/>
    <xf numFmtId="0" fontId="8" fillId="4" borderId="0" xfId="1" applyFont="1" applyFill="1" applyAlignment="1">
      <alignment horizontal="center" vertical="center" wrapText="1"/>
    </xf>
    <xf numFmtId="0" fontId="10" fillId="10" borderId="0" xfId="1" applyFont="1" applyFill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3" fillId="10" borderId="0" xfId="1" applyFont="1" applyFill="1" applyAlignment="1">
      <alignment horizontal="center" vertical="center" wrapText="1"/>
    </xf>
    <xf numFmtId="0" fontId="13" fillId="5" borderId="1" xfId="1" applyFont="1" applyFill="1" applyBorder="1" applyAlignment="1">
      <alignment vertical="center" wrapText="1"/>
    </xf>
    <xf numFmtId="0" fontId="14" fillId="10" borderId="0" xfId="1" applyFont="1" applyFill="1" applyAlignment="1">
      <alignment horizontal="center" vertical="center" wrapText="1"/>
    </xf>
    <xf numFmtId="0" fontId="15" fillId="5" borderId="0" xfId="1" applyFont="1" applyFill="1" applyAlignment="1">
      <alignment horizontal="center" vertical="center" wrapText="1"/>
    </xf>
    <xf numFmtId="0" fontId="16" fillId="9" borderId="0" xfId="1" applyFont="1" applyFill="1" applyAlignment="1">
      <alignment horizontal="center" vertical="center" wrapText="1"/>
    </xf>
    <xf numFmtId="0" fontId="17" fillId="8" borderId="0" xfId="1" applyFont="1" applyFill="1"/>
    <xf numFmtId="0" fontId="17" fillId="11" borderId="0" xfId="1" applyFont="1" applyFill="1"/>
    <xf numFmtId="0" fontId="18" fillId="2" borderId="0" xfId="1" applyFont="1" applyFill="1" applyAlignment="1">
      <alignment horizontal="center" vertical="center" wrapText="1"/>
    </xf>
    <xf numFmtId="0" fontId="19" fillId="0" borderId="0" xfId="1" applyFont="1" applyAlignment="1">
      <alignment vertical="center"/>
    </xf>
    <xf numFmtId="0" fontId="20" fillId="8" borderId="0" xfId="1" applyFont="1" applyFill="1" applyAlignment="1">
      <alignment vertical="center"/>
    </xf>
    <xf numFmtId="0" fontId="20" fillId="11" borderId="0" xfId="1" applyFont="1" applyFill="1" applyAlignment="1">
      <alignment vertical="center"/>
    </xf>
    <xf numFmtId="0" fontId="21" fillId="3" borderId="0" xfId="1" applyFont="1" applyFill="1" applyAlignment="1">
      <alignment horizontal="center" vertical="center" wrapText="1"/>
    </xf>
    <xf numFmtId="0" fontId="22" fillId="0" borderId="0" xfId="1" applyFont="1"/>
  </cellXfs>
  <cellStyles count="2">
    <cellStyle name="Normal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1038225</xdr:colOff>
      <xdr:row>15</xdr:row>
      <xdr:rowOff>266699</xdr:rowOff>
    </xdr:from>
    <xdr:ext cx="1726406" cy="714375"/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1447800</xdr:colOff>
      <xdr:row>16</xdr:row>
      <xdr:rowOff>19050</xdr:rowOff>
    </xdr:from>
    <xdr:ext cx="742950" cy="742950"/>
    <xdr:pic>
      <xdr:nvPicPr>
        <xdr:cNvPr id="3" name="/xl/media/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485775</xdr:colOff>
      <xdr:row>16</xdr:row>
      <xdr:rowOff>9525</xdr:rowOff>
    </xdr:from>
    <xdr:ext cx="742950" cy="742950"/>
    <xdr:pic>
      <xdr:nvPicPr>
        <xdr:cNvPr id="4" name="/xl/media/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abSelected="1" workbookViewId="0">
      <selection activeCell="M8" sqref="M8"/>
    </sheetView>
  </sheetViews>
  <sheetFormatPr defaultRowHeight="16.5"/>
  <cols>
    <col min="1" max="1" width="7.75" style="1" customWidth="1"/>
    <col min="2" max="2" width="27" style="1" customWidth="1"/>
    <col min="3" max="3" width="17" style="1" customWidth="1"/>
    <col min="4" max="4" width="5.5" style="1" customWidth="1"/>
    <col min="5" max="5" width="5.25" style="1" customWidth="1"/>
    <col min="6" max="6" width="27" style="1" customWidth="1"/>
    <col min="7" max="7" width="17" style="1" customWidth="1"/>
    <col min="8" max="8" width="7.75" style="1" customWidth="1"/>
    <col min="9" max="13" width="9" style="1"/>
    <col min="14" max="14" width="0.25" customWidth="1"/>
    <col min="15" max="15" width="9" style="1"/>
    <col min="16" max="17" width="0.25" customWidth="1"/>
    <col min="18" max="16384" width="9" style="1"/>
  </cols>
  <sheetData>
    <row r="1" spans="1:17" s="31" customFormat="1" ht="24" customHeight="1">
      <c r="A1" s="30" t="s">
        <v>0</v>
      </c>
      <c r="B1" s="30"/>
      <c r="C1" s="30"/>
      <c r="D1" s="30"/>
      <c r="E1" s="30"/>
      <c r="F1" s="30"/>
      <c r="G1" s="30"/>
      <c r="H1" s="30"/>
      <c r="N1" s="32"/>
      <c r="P1" s="33" t="s">
        <v>6</v>
      </c>
      <c r="Q1" s="33" t="s">
        <v>7</v>
      </c>
    </row>
    <row r="2" spans="1:17" s="31" customFormat="1" ht="24" customHeight="1">
      <c r="A2" s="30"/>
      <c r="B2" s="30"/>
      <c r="C2" s="30"/>
      <c r="D2" s="30"/>
      <c r="E2" s="30"/>
      <c r="F2" s="30"/>
      <c r="G2" s="30"/>
      <c r="H2" s="30"/>
      <c r="N2" s="32"/>
      <c r="P2" s="33" t="s">
        <v>8</v>
      </c>
      <c r="Q2" s="33" t="s">
        <v>9</v>
      </c>
    </row>
    <row r="3" spans="1:17" s="35" customFormat="1" ht="32.1" customHeight="1">
      <c r="A3" s="34" t="s">
        <v>10</v>
      </c>
      <c r="B3" s="34"/>
      <c r="C3" s="34"/>
      <c r="D3" s="34"/>
      <c r="E3" s="34"/>
      <c r="F3" s="34"/>
      <c r="G3" s="34"/>
      <c r="H3" s="34"/>
      <c r="N3" s="28"/>
      <c r="P3" s="29" t="s">
        <v>11</v>
      </c>
      <c r="Q3" s="29" t="s">
        <v>12</v>
      </c>
    </row>
    <row r="4" spans="1:17">
      <c r="B4" s="2"/>
      <c r="C4" s="2"/>
      <c r="D4" s="2"/>
      <c r="E4" s="2"/>
      <c r="F4" s="2"/>
      <c r="G4" s="2"/>
      <c r="H4" s="2"/>
      <c r="I4" s="2"/>
      <c r="N4" s="12"/>
      <c r="P4" s="19" t="s">
        <v>13</v>
      </c>
      <c r="Q4" s="19" t="s">
        <v>14</v>
      </c>
    </row>
    <row r="5" spans="1:17" s="8" customFormat="1" ht="24" customHeight="1">
      <c r="B5" s="22" t="s">
        <v>1</v>
      </c>
      <c r="C5" s="22"/>
      <c r="D5" s="7"/>
      <c r="E5" s="7"/>
      <c r="F5" s="22" t="s">
        <v>2</v>
      </c>
      <c r="G5" s="22"/>
      <c r="H5" s="7"/>
      <c r="I5" s="7"/>
      <c r="N5" s="12" t="s">
        <v>15</v>
      </c>
      <c r="P5" s="19" t="s">
        <v>16</v>
      </c>
      <c r="Q5" s="19" t="s">
        <v>17</v>
      </c>
    </row>
    <row r="6" spans="1:17" s="6" customFormat="1" ht="36" customHeight="1">
      <c r="B6" s="24" t="s">
        <v>18</v>
      </c>
      <c r="C6" s="15">
        <v>30</v>
      </c>
      <c r="D6" s="5"/>
      <c r="E6" s="5"/>
      <c r="F6" s="24" t="s">
        <v>3</v>
      </c>
      <c r="G6" s="17">
        <f>N6</f>
        <v>0.84666666666666657</v>
      </c>
      <c r="H6" s="5"/>
      <c r="I6" s="5"/>
      <c r="N6" s="12">
        <f>IF(C6&gt;0,25.4/C6,"")</f>
        <v>0.84666666666666657</v>
      </c>
      <c r="P6" s="19" t="s">
        <v>19</v>
      </c>
      <c r="Q6" s="19" t="s">
        <v>20</v>
      </c>
    </row>
    <row r="7" spans="1:17" s="6" customFormat="1" ht="36" customHeight="1">
      <c r="B7" s="24" t="s">
        <v>4</v>
      </c>
      <c r="C7" s="16">
        <v>0.3</v>
      </c>
      <c r="D7" s="5"/>
      <c r="E7" s="5"/>
      <c r="F7" s="24" t="s">
        <v>21</v>
      </c>
      <c r="G7" s="17">
        <f>N7</f>
        <v>0.54666666666666663</v>
      </c>
      <c r="H7" s="5"/>
      <c r="I7" s="5"/>
      <c r="N7" s="12">
        <f>IF(AND(N6&gt;0,C7&gt;0,N6&gt;C7),N6-C7,"")</f>
        <v>0.54666666666666663</v>
      </c>
      <c r="P7" s="19" t="s">
        <v>22</v>
      </c>
      <c r="Q7" s="19" t="s">
        <v>23</v>
      </c>
    </row>
    <row r="8" spans="1:17" s="6" customFormat="1" ht="36" customHeight="1">
      <c r="B8" s="5"/>
      <c r="C8" s="5"/>
      <c r="D8" s="5"/>
      <c r="E8" s="5"/>
      <c r="F8" s="24" t="s">
        <v>24</v>
      </c>
      <c r="G8" s="18">
        <f>N8</f>
        <v>41.688883377766764</v>
      </c>
      <c r="H8" s="5"/>
      <c r="I8" s="5"/>
      <c r="N8" s="12">
        <f>IF(N7&gt;0,(N7/N6)^2*100,"")</f>
        <v>41.688883377766764</v>
      </c>
      <c r="P8" s="19" t="s">
        <v>25</v>
      </c>
      <c r="Q8" s="19" t="s">
        <v>26</v>
      </c>
    </row>
    <row r="9" spans="1:17" s="6" customFormat="1" ht="23.25">
      <c r="B9" s="5"/>
      <c r="C9" s="5"/>
      <c r="D9" s="5"/>
      <c r="E9" s="5"/>
      <c r="F9" s="5"/>
      <c r="G9" s="5"/>
      <c r="H9" s="5"/>
      <c r="I9" s="5"/>
      <c r="N9" s="12"/>
    </row>
    <row r="10" spans="1:17" s="9" customFormat="1" ht="26.25">
      <c r="B10" s="20" t="s">
        <v>5</v>
      </c>
      <c r="C10" s="20"/>
      <c r="D10" s="20"/>
      <c r="E10" s="20"/>
      <c r="F10" s="20"/>
      <c r="G10" s="20"/>
      <c r="H10" s="10"/>
      <c r="N10" s="12"/>
    </row>
    <row r="11" spans="1:17" s="4" customFormat="1" ht="45.75" customHeight="1">
      <c r="B11" s="26" t="s">
        <v>27</v>
      </c>
      <c r="C11" s="26"/>
      <c r="D11" s="26"/>
      <c r="E11" s="26"/>
      <c r="F11" s="26"/>
      <c r="G11" s="26"/>
      <c r="H11" s="3"/>
      <c r="N11" s="12"/>
    </row>
    <row r="12" spans="1:17" s="4" customFormat="1" ht="45.75" customHeight="1">
      <c r="B12" s="26"/>
      <c r="C12" s="26"/>
      <c r="D12" s="26"/>
      <c r="E12" s="26"/>
      <c r="F12" s="26"/>
      <c r="G12" s="26"/>
      <c r="H12" s="3"/>
      <c r="N12" s="12"/>
    </row>
    <row r="13" spans="1:17" s="4" customFormat="1" ht="45.75" customHeight="1">
      <c r="B13" s="26"/>
      <c r="C13" s="26"/>
      <c r="D13" s="26"/>
      <c r="E13" s="26"/>
      <c r="F13" s="26"/>
      <c r="G13" s="26"/>
      <c r="H13" s="3"/>
      <c r="N13" s="12"/>
    </row>
    <row r="14" spans="1:17" s="4" customFormat="1" ht="33.75" customHeight="1">
      <c r="B14" s="26"/>
      <c r="C14" s="26"/>
      <c r="D14" s="26"/>
      <c r="E14" s="26"/>
      <c r="F14" s="26"/>
      <c r="G14" s="26"/>
      <c r="H14" s="3"/>
      <c r="N14" s="12"/>
    </row>
    <row r="15" spans="1:17" s="11" customFormat="1" ht="31.5">
      <c r="A15" s="27" t="s">
        <v>28</v>
      </c>
      <c r="B15" s="27"/>
      <c r="C15" s="27"/>
      <c r="D15" s="27"/>
      <c r="E15" s="27"/>
      <c r="F15" s="27"/>
      <c r="G15" s="27"/>
      <c r="H15" s="27"/>
      <c r="N15" s="12"/>
    </row>
    <row r="16" spans="1:17" ht="21.95" customHeight="1">
      <c r="A16" s="25" t="s">
        <v>29</v>
      </c>
      <c r="B16" s="25"/>
      <c r="C16" s="25"/>
      <c r="D16" s="23"/>
      <c r="E16" s="23"/>
      <c r="F16" s="21" t="s">
        <v>30</v>
      </c>
      <c r="G16" s="21"/>
      <c r="H16" s="21"/>
      <c r="N16" s="12"/>
    </row>
    <row r="17" spans="1:14" ht="21.95" customHeight="1">
      <c r="A17" s="25"/>
      <c r="B17" s="25"/>
      <c r="C17" s="25"/>
      <c r="D17" s="23"/>
      <c r="E17" s="23"/>
      <c r="F17" s="13"/>
      <c r="G17" s="14"/>
      <c r="H17" s="14"/>
      <c r="N17" s="12"/>
    </row>
    <row r="18" spans="1:14" ht="21.95" customHeight="1">
      <c r="A18" s="25"/>
      <c r="B18" s="25"/>
      <c r="C18" s="25"/>
      <c r="D18" s="23"/>
      <c r="E18" s="23"/>
      <c r="F18" s="13"/>
      <c r="G18" s="14"/>
      <c r="H18" s="14"/>
      <c r="N18" s="12"/>
    </row>
    <row r="19" spans="1:14" ht="21.95" customHeight="1">
      <c r="A19" s="25"/>
      <c r="B19" s="25"/>
      <c r="C19" s="25"/>
      <c r="D19" s="23"/>
      <c r="E19" s="23"/>
      <c r="F19" s="13"/>
      <c r="G19" s="14"/>
      <c r="H19" s="14"/>
      <c r="N19" s="12"/>
    </row>
    <row r="20" spans="1:14" ht="21.95" customHeight="1">
      <c r="A20" s="25"/>
      <c r="B20" s="25"/>
      <c r="C20" s="25"/>
      <c r="D20" s="23"/>
      <c r="E20" s="23"/>
      <c r="F20" s="14"/>
      <c r="G20" s="14"/>
      <c r="H20" s="14"/>
      <c r="N20" s="12"/>
    </row>
    <row r="21" spans="1:14">
      <c r="N21" s="12"/>
    </row>
    <row r="22" spans="1:14">
      <c r="N22" s="12"/>
    </row>
    <row r="23" spans="1:14">
      <c r="N23" s="12"/>
    </row>
    <row r="24" spans="1:14">
      <c r="N24" s="12"/>
    </row>
    <row r="25" spans="1:14">
      <c r="N25" s="12"/>
    </row>
    <row r="26" spans="1:14">
      <c r="N26" s="12"/>
    </row>
    <row r="27" spans="1:14">
      <c r="N27" s="12"/>
    </row>
    <row r="28" spans="1:14">
      <c r="N28" s="12"/>
    </row>
    <row r="29" spans="1:14">
      <c r="N29" s="12"/>
    </row>
  </sheetData>
  <mergeCells count="10">
    <mergeCell ref="A1:H2"/>
    <mergeCell ref="B10:G10"/>
    <mergeCell ref="A3:H3"/>
    <mergeCell ref="A15:H15"/>
    <mergeCell ref="F16:H16"/>
    <mergeCell ref="B5:C5"/>
    <mergeCell ref="F5:G5"/>
    <mergeCell ref="B11:G14"/>
    <mergeCell ref="A16:C20"/>
    <mergeCell ref="D16:E20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Open Area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2026-09-15T11:52:10Z</dcterms:modified>
</cp:coreProperties>
</file>